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0 -2021\CONCETTA\MATERIALE DIDATTICO\"/>
    </mc:Choice>
  </mc:AlternateContent>
  <bookViews>
    <workbookView xWindow="0" yWindow="0" windowWidth="23040" windowHeight="8616"/>
  </bookViews>
  <sheets>
    <sheet name="matdid+lavagne+pennarelli+carta" sheetId="6" r:id="rId1"/>
    <sheet name="borgione" sheetId="3" r:id="rId2"/>
    <sheet name="giodicar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4" l="1"/>
  <c r="J17" i="4"/>
  <c r="I17" i="4"/>
  <c r="G22" i="6" l="1"/>
  <c r="K15" i="4" l="1"/>
  <c r="K14" i="4"/>
  <c r="G10" i="6" l="1"/>
  <c r="C14" i="4" l="1"/>
  <c r="B14" i="4"/>
  <c r="D19" i="3"/>
  <c r="D18" i="3" l="1"/>
  <c r="E25" i="6"/>
  <c r="F25" i="6"/>
  <c r="G21" i="6"/>
  <c r="G14" i="6" l="1"/>
  <c r="G13" i="6"/>
  <c r="G5" i="6"/>
  <c r="G20" i="6"/>
  <c r="G19" i="6"/>
  <c r="G17" i="6"/>
  <c r="G16" i="6"/>
  <c r="G11" i="6"/>
  <c r="D7" i="4"/>
  <c r="D14" i="4" s="1"/>
  <c r="G25" i="6" l="1"/>
  <c r="G9" i="6"/>
  <c r="G6" i="6"/>
  <c r="G15" i="6"/>
  <c r="G8" i="6"/>
  <c r="G12" i="6"/>
  <c r="G18" i="6"/>
  <c r="D15" i="3"/>
  <c r="G7" i="6" l="1"/>
  <c r="D3" i="4" l="1"/>
  <c r="D11" i="3"/>
  <c r="B8" i="3"/>
  <c r="B21" i="3" s="1"/>
  <c r="C8" i="3"/>
  <c r="C21" i="3" s="1"/>
  <c r="D14" i="3" l="1"/>
  <c r="D8" i="4" l="1"/>
  <c r="D12" i="4" l="1"/>
  <c r="D6" i="4" l="1"/>
  <c r="D11" i="4"/>
  <c r="D7" i="3" l="1"/>
  <c r="D6" i="3"/>
  <c r="D5" i="3"/>
  <c r="D4" i="3"/>
  <c r="D8" i="3" l="1"/>
  <c r="D21" i="3" s="1"/>
</calcChain>
</file>

<file path=xl/sharedStrings.xml><?xml version="1.0" encoding="utf-8"?>
<sst xmlns="http://schemas.openxmlformats.org/spreadsheetml/2006/main" count="127" uniqueCount="84">
  <si>
    <t>data stipula</t>
  </si>
  <si>
    <t xml:space="preserve">protocollo n. </t>
  </si>
  <si>
    <t>fornitore</t>
  </si>
  <si>
    <t>descrizione fornitura</t>
  </si>
  <si>
    <t>imp.</t>
  </si>
  <si>
    <t>iva</t>
  </si>
  <si>
    <t>tot. ivato</t>
  </si>
  <si>
    <t>CIG</t>
  </si>
  <si>
    <t xml:space="preserve">RENDICONTAZIONE ACQUISTI MATERIALE DIDATTICO PLESSI  IC  SAMPIERDARENA -  A.S. 2020/2021   </t>
  </si>
  <si>
    <t>GRUPPO SPAGGIARI</t>
  </si>
  <si>
    <t>Z5A30365EB</t>
  </si>
  <si>
    <t>123/VI.2</t>
  </si>
  <si>
    <t>andersen</t>
  </si>
  <si>
    <t>fiocchi azzurri</t>
  </si>
  <si>
    <t>imp</t>
  </si>
  <si>
    <t>totale</t>
  </si>
  <si>
    <t>fiocchi arcobaleno</t>
  </si>
  <si>
    <t>fiocchi bianchi</t>
  </si>
  <si>
    <t>fiocchi lilla</t>
  </si>
  <si>
    <t>bacigalupo</t>
  </si>
  <si>
    <t>cantore</t>
  </si>
  <si>
    <t>classi PRIME</t>
  </si>
  <si>
    <t>547/VI.2</t>
  </si>
  <si>
    <t>Gruppo GIODICART srl</t>
  </si>
  <si>
    <t>ZC63094E7A</t>
  </si>
  <si>
    <r>
      <t xml:space="preserve">Materiale didattico </t>
    </r>
    <r>
      <rPr>
        <sz val="10"/>
        <color theme="1"/>
        <rFont val="Tahoma"/>
        <family val="2"/>
      </rPr>
      <t>scuola infanzia ANDERSEN Fiocchi AZZURRI</t>
    </r>
  </si>
  <si>
    <t>533/VI.2</t>
  </si>
  <si>
    <t>BORGIONE Centro Didattico Srl</t>
  </si>
  <si>
    <t>Z673088F2C</t>
  </si>
  <si>
    <t>535/VI.2</t>
  </si>
  <si>
    <t>Materiale didattico scuola infanzia ANDERSEN Fiocchi ARCOBALENO</t>
  </si>
  <si>
    <t>Materiale didattico scuola infanzia ANDERSEN Fiocchi BIANCHI</t>
  </si>
  <si>
    <t>Materiale didattico scuola infanzia ANDERSEN Fiocchi LILLA</t>
  </si>
  <si>
    <t>Materiale didattico scuola infanzia BACIGALUPO</t>
  </si>
  <si>
    <t>Materiale didattico scuola primaria Cantore classi PRIME</t>
  </si>
  <si>
    <t>773/VI.2</t>
  </si>
  <si>
    <t>montale</t>
  </si>
  <si>
    <t>monastero</t>
  </si>
  <si>
    <t>docente arte</t>
  </si>
  <si>
    <t>Materiale didattico scuola primaria Montale classi PRIME</t>
  </si>
  <si>
    <t>976/VI.2</t>
  </si>
  <si>
    <t>Materiale didattico                                          docente CAMOIANO</t>
  </si>
  <si>
    <t>Materiale didattico                                          docente ARTE E IMMAGINE</t>
  </si>
  <si>
    <t>978/VI.2</t>
  </si>
  <si>
    <t>11/03/202</t>
  </si>
  <si>
    <t xml:space="preserve"> 992/VI.2</t>
  </si>
  <si>
    <t>Materiale didattico scuola primaria Montale classe 5^ F</t>
  </si>
  <si>
    <t>classe 5^ F</t>
  </si>
  <si>
    <t>tot.</t>
  </si>
  <si>
    <t>1026/VI.2</t>
  </si>
  <si>
    <t>Materiale didattico scuola primaria Cantore classi QUINTE</t>
  </si>
  <si>
    <t>classi QUINTE</t>
  </si>
  <si>
    <t>classi SECONDE</t>
  </si>
  <si>
    <t>1075/VI.2</t>
  </si>
  <si>
    <t>Materiale didattico scuola primaria Cantore classi SECONDE</t>
  </si>
  <si>
    <t>classi TERZE</t>
  </si>
  <si>
    <t>1092/VI.2</t>
  </si>
  <si>
    <t>Materiale didattico scuola primaria Cantore classi TERZE</t>
  </si>
  <si>
    <t>1144/VI.2</t>
  </si>
  <si>
    <t>Materiale didattico scuola primaria Cantore classi QUARTE</t>
  </si>
  <si>
    <r>
      <rPr>
        <sz val="11"/>
        <color theme="1"/>
        <rFont val="Calibri"/>
        <family val="2"/>
        <scheme val="minor"/>
      </rPr>
      <t>classi</t>
    </r>
    <r>
      <rPr>
        <i/>
        <sz val="11"/>
        <color theme="1"/>
        <rFont val="Calibri"/>
        <family val="2"/>
        <scheme val="minor"/>
      </rPr>
      <t xml:space="preserve"> QUARTE</t>
    </r>
  </si>
  <si>
    <t>4140/VI.2</t>
  </si>
  <si>
    <t>MANIFATTURA DEL TIGULLIO</t>
  </si>
  <si>
    <t>CORSO MUSICALE: n. 3 lavagne pentagrammate a muro e n. 1 lavagna pentagrammata a cavalletto girevole con due facce</t>
  </si>
  <si>
    <t>ZD92F86106</t>
  </si>
  <si>
    <t>N. 6 LAVAGNE BIANCHE E PENNARELLI PER LAVAGNE</t>
  </si>
  <si>
    <t>965/VI.2</t>
  </si>
  <si>
    <t>PAM UFFICIO SRL</t>
  </si>
  <si>
    <t>Z3430ED71F</t>
  </si>
  <si>
    <t>CARTA PER FOTOCOPIE A4 E A3</t>
  </si>
  <si>
    <t>967/VI:2</t>
  </si>
  <si>
    <t>MONDOFFICE</t>
  </si>
  <si>
    <t>ZD630F2229</t>
  </si>
  <si>
    <t>1124/VI.2</t>
  </si>
  <si>
    <t>Materiale didattico scuola primaria Montale classi SECONDE</t>
  </si>
  <si>
    <t>classi TERZE/QUARTE</t>
  </si>
  <si>
    <t>tot. complessivo</t>
  </si>
  <si>
    <t>Materiale didattico scuola primaria Montale classi TERZE e QUARTE</t>
  </si>
  <si>
    <t>BORGIONE</t>
  </si>
  <si>
    <t>GIODICART</t>
  </si>
  <si>
    <t>1175/VI.10</t>
  </si>
  <si>
    <t>borgione</t>
  </si>
  <si>
    <t>giodicart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</si>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</sst>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_-* #,##0.00\ [$€-410]_-;\-* #,##0.00\ [$€-410]_-;_-* &quot;-&quot;??\ [$€-410]_-;_-@_-"/>
    <numFmt numFmtId="165" formatCode="[$€-2]\ #,##0.00;[Red]\-[$€-2]\ #,##0.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/>
    <xf numFmtId="164" fontId="5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8" fontId="0" fillId="0" borderId="0" xfId="0" applyNumberFormat="1"/>
    <xf numFmtId="8" fontId="7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Border="1"/>
    <xf numFmtId="8" fontId="6" fillId="0" borderId="0" xfId="0" applyNumberFormat="1" applyFont="1"/>
    <xf numFmtId="164" fontId="3" fillId="0" borderId="0" xfId="0" applyNumberFormat="1" applyFont="1" applyBorder="1"/>
    <xf numFmtId="165" fontId="0" fillId="0" borderId="0" xfId="0" applyNumberFormat="1"/>
    <xf numFmtId="0" fontId="6" fillId="0" borderId="0" xfId="0" applyFont="1"/>
    <xf numFmtId="164" fontId="12" fillId="0" borderId="0" xfId="0" applyNumberFormat="1" applyFont="1" applyAlignment="1">
      <alignment horizontal="right"/>
    </xf>
    <xf numFmtId="164" fontId="6" fillId="0" borderId="0" xfId="0" applyNumberFormat="1" applyFont="1"/>
    <xf numFmtId="14" fontId="13" fillId="0" borderId="1" xfId="0" applyNumberFormat="1" applyFont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10" fillId="0" borderId="0" xfId="0" applyFont="1" applyFill="1"/>
    <xf numFmtId="164" fontId="0" fillId="0" borderId="0" xfId="0" applyNumberFormat="1" applyFill="1"/>
    <xf numFmtId="8" fontId="6" fillId="0" borderId="0" xfId="0" applyNumberFormat="1" applyFont="1" applyFill="1"/>
    <xf numFmtId="164" fontId="6" fillId="4" borderId="0" xfId="0" applyNumberFormat="1" applyFont="1" applyFill="1"/>
    <xf numFmtId="0" fontId="0" fillId="0" borderId="0" xfId="0" applyFont="1"/>
    <xf numFmtId="0" fontId="15" fillId="3" borderId="0" xfId="0" applyFont="1" applyFill="1"/>
    <xf numFmtId="0" fontId="16" fillId="0" borderId="0" xfId="0" applyFont="1"/>
    <xf numFmtId="0" fontId="6" fillId="0" borderId="0" xfId="0" applyFont="1" applyFill="1" applyAlignment="1">
      <alignment horizontal="right"/>
    </xf>
    <xf numFmtId="164" fontId="6" fillId="0" borderId="0" xfId="0" applyNumberFormat="1" applyFont="1" applyFill="1"/>
    <xf numFmtId="0" fontId="0" fillId="0" borderId="0" xfId="0" applyFill="1"/>
    <xf numFmtId="164" fontId="7" fillId="0" borderId="0" xfId="0" applyNumberFormat="1" applyFont="1" applyFill="1"/>
    <xf numFmtId="0" fontId="9" fillId="0" borderId="0" xfId="0" applyFont="1" applyFill="1"/>
    <xf numFmtId="0" fontId="0" fillId="3" borderId="0" xfId="0" applyFill="1"/>
    <xf numFmtId="0" fontId="17" fillId="0" borderId="0" xfId="0" applyFont="1" applyFill="1" applyAlignment="1">
      <alignment horizontal="center"/>
    </xf>
    <xf numFmtId="164" fontId="0" fillId="0" borderId="0" xfId="0" applyNumberFormat="1" applyFont="1" applyFill="1"/>
    <xf numFmtId="1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0" fillId="0" borderId="1" xfId="0" applyNumberFormat="1" applyFill="1" applyBorder="1"/>
    <xf numFmtId="8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L30"/>
  <sheetViews>
    <sheetView tabSelected="1" workbookViewId="0">
      <selection activeCell="L11" sqref="L11"/>
    </sheetView>
  </sheetViews>
  <sheetFormatPr defaultRowHeight="14.4" x14ac:dyDescent="0.3"/>
  <cols>
    <col min="1" max="1" width="12.5546875" customWidth="1"/>
    <col min="2" max="2" width="12.33203125" customWidth="1"/>
    <col min="3" max="3" width="27.33203125" customWidth="1"/>
    <col min="4" max="4" width="28.6640625" customWidth="1"/>
    <col min="5" max="5" width="13.33203125" customWidth="1"/>
    <col min="6" max="6" width="12.33203125" customWidth="1"/>
    <col min="7" max="7" width="14.88671875" customWidth="1"/>
    <col min="8" max="8" width="12.88671875" customWidth="1"/>
    <col min="10" max="10" width="8.33203125" customWidth="1"/>
    <col min="12" max="12" width="9" customWidth="1"/>
    <col min="13" max="13" width="12.21875" customWidth="1"/>
  </cols>
  <sheetData>
    <row r="2" spans="1:10" ht="18" x14ac:dyDescent="0.35">
      <c r="A2" s="1" t="s">
        <v>8</v>
      </c>
      <c r="B2" s="1"/>
      <c r="C2" s="1"/>
      <c r="D2" s="1"/>
      <c r="E2" s="1"/>
      <c r="F2" s="1"/>
      <c r="G2" s="1"/>
    </row>
    <row r="4" spans="1:10" x14ac:dyDescent="0.3">
      <c r="A4" s="7" t="s">
        <v>0</v>
      </c>
      <c r="B4" s="7" t="s">
        <v>1</v>
      </c>
      <c r="C4" s="7" t="s">
        <v>2</v>
      </c>
      <c r="D4" s="8" t="s">
        <v>3</v>
      </c>
      <c r="E4" s="7" t="s">
        <v>4</v>
      </c>
      <c r="F4" s="7" t="s">
        <v>5</v>
      </c>
      <c r="G4" s="7" t="s">
        <v>6</v>
      </c>
      <c r="H4" s="7" t="s">
        <v>7</v>
      </c>
    </row>
    <row r="5" spans="1:10" ht="53.4" x14ac:dyDescent="0.3">
      <c r="A5" s="2">
        <v>44174</v>
      </c>
      <c r="B5" s="3" t="s">
        <v>61</v>
      </c>
      <c r="C5" s="41" t="s">
        <v>62</v>
      </c>
      <c r="D5" s="42" t="s">
        <v>63</v>
      </c>
      <c r="E5" s="43">
        <v>645</v>
      </c>
      <c r="F5" s="43">
        <v>141.9</v>
      </c>
      <c r="G5" s="43">
        <f>SUM(E5+F5)</f>
        <v>786.9</v>
      </c>
      <c r="H5" s="41" t="s">
        <v>64</v>
      </c>
    </row>
    <row r="6" spans="1:10" ht="27" x14ac:dyDescent="0.3">
      <c r="A6" s="2">
        <v>44214</v>
      </c>
      <c r="B6" s="3" t="s">
        <v>11</v>
      </c>
      <c r="C6" s="41" t="s">
        <v>9</v>
      </c>
      <c r="D6" s="42" t="s">
        <v>41</v>
      </c>
      <c r="E6" s="43">
        <v>70.489999999999995</v>
      </c>
      <c r="F6" s="43">
        <v>15.51</v>
      </c>
      <c r="G6" s="43">
        <f>SUM(E6+F6)</f>
        <v>86</v>
      </c>
      <c r="H6" s="41" t="s">
        <v>10</v>
      </c>
      <c r="J6" s="21"/>
    </row>
    <row r="7" spans="1:10" ht="27" x14ac:dyDescent="0.3">
      <c r="A7" s="2">
        <v>44237</v>
      </c>
      <c r="B7" s="3" t="s">
        <v>26</v>
      </c>
      <c r="C7" s="41" t="s">
        <v>27</v>
      </c>
      <c r="D7" s="42" t="s">
        <v>25</v>
      </c>
      <c r="E7" s="44">
        <v>115.93</v>
      </c>
      <c r="F7" s="44">
        <v>25.5</v>
      </c>
      <c r="G7" s="45">
        <f>SUM(E7+F7)</f>
        <v>141.43</v>
      </c>
      <c r="H7" s="41" t="s">
        <v>28</v>
      </c>
      <c r="I7" s="21"/>
    </row>
    <row r="8" spans="1:10" ht="40.200000000000003" x14ac:dyDescent="0.3">
      <c r="A8" s="2">
        <v>44237</v>
      </c>
      <c r="B8" s="3" t="s">
        <v>29</v>
      </c>
      <c r="C8" s="41" t="s">
        <v>27</v>
      </c>
      <c r="D8" s="42" t="s">
        <v>30</v>
      </c>
      <c r="E8" s="45">
        <v>212.07</v>
      </c>
      <c r="F8" s="45">
        <v>46.66</v>
      </c>
      <c r="G8" s="45">
        <f>SUM(E8+F8)</f>
        <v>258.73</v>
      </c>
      <c r="H8" s="41" t="s">
        <v>28</v>
      </c>
      <c r="I8" s="21"/>
    </row>
    <row r="9" spans="1:10" ht="27" x14ac:dyDescent="0.3">
      <c r="A9" s="2">
        <v>44237</v>
      </c>
      <c r="B9" s="3" t="s">
        <v>26</v>
      </c>
      <c r="C9" s="41" t="s">
        <v>27</v>
      </c>
      <c r="D9" s="42" t="s">
        <v>31</v>
      </c>
      <c r="E9" s="45">
        <v>129.35</v>
      </c>
      <c r="F9" s="45">
        <v>28.46</v>
      </c>
      <c r="G9" s="45">
        <f t="shared" ref="G9:G18" si="0">SUM(E9+F9)</f>
        <v>157.81</v>
      </c>
      <c r="H9" s="41" t="s">
        <v>28</v>
      </c>
      <c r="I9" s="21"/>
    </row>
    <row r="10" spans="1:10" ht="27" x14ac:dyDescent="0.3">
      <c r="A10" s="2">
        <v>44237</v>
      </c>
      <c r="B10" s="3" t="s">
        <v>26</v>
      </c>
      <c r="C10" s="41" t="s">
        <v>27</v>
      </c>
      <c r="D10" s="42" t="s">
        <v>32</v>
      </c>
      <c r="E10" s="45">
        <v>348.59</v>
      </c>
      <c r="F10" s="45">
        <v>76.680000000000007</v>
      </c>
      <c r="G10" s="45">
        <f t="shared" si="0"/>
        <v>425.27</v>
      </c>
      <c r="H10" s="41" t="s">
        <v>28</v>
      </c>
      <c r="I10" s="21"/>
    </row>
    <row r="11" spans="1:10" ht="27" x14ac:dyDescent="0.3">
      <c r="A11" s="2">
        <v>44237</v>
      </c>
      <c r="B11" s="3" t="s">
        <v>22</v>
      </c>
      <c r="C11" s="41" t="s">
        <v>23</v>
      </c>
      <c r="D11" s="42" t="s">
        <v>33</v>
      </c>
      <c r="E11" s="43">
        <v>574.09</v>
      </c>
      <c r="F11" s="43">
        <v>126.3</v>
      </c>
      <c r="G11" s="43">
        <f t="shared" si="0"/>
        <v>700.39</v>
      </c>
      <c r="H11" s="41" t="s">
        <v>24</v>
      </c>
    </row>
    <row r="12" spans="1:10" ht="27" x14ac:dyDescent="0.3">
      <c r="A12" s="2">
        <v>44252</v>
      </c>
      <c r="B12" s="3" t="s">
        <v>35</v>
      </c>
      <c r="C12" s="41" t="s">
        <v>23</v>
      </c>
      <c r="D12" s="42" t="s">
        <v>34</v>
      </c>
      <c r="E12" s="43">
        <v>482.16</v>
      </c>
      <c r="F12" s="43">
        <v>106.08</v>
      </c>
      <c r="G12" s="43">
        <f>SUM(E12+F12)</f>
        <v>588.24</v>
      </c>
      <c r="H12" s="41" t="s">
        <v>24</v>
      </c>
    </row>
    <row r="13" spans="1:10" ht="27" x14ac:dyDescent="0.3">
      <c r="A13" s="2">
        <v>44265</v>
      </c>
      <c r="B13" s="3" t="s">
        <v>66</v>
      </c>
      <c r="C13" s="41" t="s">
        <v>67</v>
      </c>
      <c r="D13" s="42" t="s">
        <v>65</v>
      </c>
      <c r="E13" s="43">
        <v>1116</v>
      </c>
      <c r="F13" s="43">
        <v>245.52</v>
      </c>
      <c r="G13" s="43">
        <f>SUM(E13+F13)</f>
        <v>1361.52</v>
      </c>
      <c r="H13" s="41" t="s">
        <v>68</v>
      </c>
    </row>
    <row r="14" spans="1:10" x14ac:dyDescent="0.3">
      <c r="A14" s="2">
        <v>44265</v>
      </c>
      <c r="B14" s="3" t="s">
        <v>70</v>
      </c>
      <c r="C14" s="41" t="s">
        <v>71</v>
      </c>
      <c r="D14" s="42" t="s">
        <v>69</v>
      </c>
      <c r="E14" s="43">
        <v>847.1</v>
      </c>
      <c r="F14" s="43">
        <v>186.36</v>
      </c>
      <c r="G14" s="43">
        <f>SUM(E14+F14)</f>
        <v>1033.46</v>
      </c>
      <c r="H14" s="41" t="s">
        <v>72</v>
      </c>
    </row>
    <row r="15" spans="1:10" ht="27" x14ac:dyDescent="0.3">
      <c r="A15" s="2">
        <v>44265</v>
      </c>
      <c r="B15" s="2" t="s">
        <v>40</v>
      </c>
      <c r="C15" s="41" t="s">
        <v>23</v>
      </c>
      <c r="D15" s="42" t="s">
        <v>39</v>
      </c>
      <c r="E15" s="43">
        <v>298.48</v>
      </c>
      <c r="F15" s="43">
        <v>65.67</v>
      </c>
      <c r="G15" s="43">
        <f t="shared" si="0"/>
        <v>364.15000000000003</v>
      </c>
      <c r="H15" s="41" t="s">
        <v>24</v>
      </c>
      <c r="J15" s="20"/>
    </row>
    <row r="16" spans="1:10" ht="27" x14ac:dyDescent="0.3">
      <c r="A16" s="2">
        <v>44265</v>
      </c>
      <c r="B16" s="2" t="s">
        <v>43</v>
      </c>
      <c r="C16" s="41" t="s">
        <v>27</v>
      </c>
      <c r="D16" s="42" t="s">
        <v>42</v>
      </c>
      <c r="E16" s="43">
        <v>266.14</v>
      </c>
      <c r="F16" s="43">
        <v>58.55</v>
      </c>
      <c r="G16" s="43">
        <f t="shared" si="0"/>
        <v>324.69</v>
      </c>
      <c r="H16" s="41" t="s">
        <v>28</v>
      </c>
      <c r="I16" s="21"/>
    </row>
    <row r="17" spans="1:12" ht="27" x14ac:dyDescent="0.3">
      <c r="A17" s="2" t="s">
        <v>44</v>
      </c>
      <c r="B17" s="2" t="s">
        <v>45</v>
      </c>
      <c r="C17" s="41" t="s">
        <v>23</v>
      </c>
      <c r="D17" s="42" t="s">
        <v>46</v>
      </c>
      <c r="E17" s="43">
        <v>173.93</v>
      </c>
      <c r="F17" s="43">
        <v>38.26</v>
      </c>
      <c r="G17" s="43">
        <f t="shared" si="0"/>
        <v>212.19</v>
      </c>
      <c r="H17" s="41" t="s">
        <v>24</v>
      </c>
      <c r="J17" s="20"/>
    </row>
    <row r="18" spans="1:12" ht="27" x14ac:dyDescent="0.3">
      <c r="A18" s="2">
        <v>44267</v>
      </c>
      <c r="B18" s="2" t="s">
        <v>49</v>
      </c>
      <c r="C18" s="41" t="s">
        <v>23</v>
      </c>
      <c r="D18" s="42" t="s">
        <v>50</v>
      </c>
      <c r="E18" s="43">
        <v>335.12</v>
      </c>
      <c r="F18" s="43">
        <v>73.75</v>
      </c>
      <c r="G18" s="43">
        <f t="shared" si="0"/>
        <v>408.87</v>
      </c>
      <c r="H18" s="41" t="s">
        <v>24</v>
      </c>
      <c r="J18" s="20"/>
    </row>
    <row r="19" spans="1:12" ht="27" x14ac:dyDescent="0.3">
      <c r="A19" s="2">
        <v>44271</v>
      </c>
      <c r="B19" s="2" t="s">
        <v>53</v>
      </c>
      <c r="C19" s="41" t="s">
        <v>27</v>
      </c>
      <c r="D19" s="42" t="s">
        <v>54</v>
      </c>
      <c r="E19" s="44">
        <v>429.74</v>
      </c>
      <c r="F19" s="44">
        <v>94.54</v>
      </c>
      <c r="G19" s="45">
        <f>SUM(E19+F19)</f>
        <v>524.28</v>
      </c>
      <c r="H19" s="41" t="s">
        <v>28</v>
      </c>
      <c r="I19" s="21"/>
    </row>
    <row r="20" spans="1:12" ht="27" x14ac:dyDescent="0.3">
      <c r="A20" s="2">
        <v>44272</v>
      </c>
      <c r="B20" s="2" t="s">
        <v>56</v>
      </c>
      <c r="C20" s="41" t="s">
        <v>27</v>
      </c>
      <c r="D20" s="42" t="s">
        <v>57</v>
      </c>
      <c r="E20" s="44">
        <v>360.25</v>
      </c>
      <c r="F20" s="44">
        <v>79.260000000000005</v>
      </c>
      <c r="G20" s="45">
        <f>SUM(E20+F20)</f>
        <v>439.51</v>
      </c>
      <c r="H20" s="41" t="s">
        <v>28</v>
      </c>
      <c r="I20" s="21"/>
      <c r="J20" s="10"/>
      <c r="K20" s="10"/>
      <c r="L20" s="23"/>
    </row>
    <row r="21" spans="1:12" ht="27" x14ac:dyDescent="0.3">
      <c r="A21" s="2">
        <v>44273</v>
      </c>
      <c r="B21" s="2" t="s">
        <v>73</v>
      </c>
      <c r="C21" s="41" t="s">
        <v>27</v>
      </c>
      <c r="D21" s="42" t="s">
        <v>74</v>
      </c>
      <c r="E21" s="44">
        <v>141.86000000000001</v>
      </c>
      <c r="F21" s="44">
        <v>31.22</v>
      </c>
      <c r="G21" s="45">
        <f>SUM(E21+F21)</f>
        <v>173.08</v>
      </c>
      <c r="H21" s="41" t="s">
        <v>28</v>
      </c>
      <c r="I21" s="21"/>
    </row>
    <row r="22" spans="1:12" ht="27" x14ac:dyDescent="0.3">
      <c r="A22" s="2">
        <v>44274</v>
      </c>
      <c r="B22" s="2" t="s">
        <v>58</v>
      </c>
      <c r="C22" s="41" t="s">
        <v>23</v>
      </c>
      <c r="D22" s="42" t="s">
        <v>59</v>
      </c>
      <c r="E22" s="44">
        <v>583.4</v>
      </c>
      <c r="F22" s="44">
        <v>128.33000000000001</v>
      </c>
      <c r="G22" s="45">
        <f t="shared" ref="G22" si="1">SUM(E22+F22)</f>
        <v>711.73</v>
      </c>
      <c r="H22" s="41" t="s">
        <v>24</v>
      </c>
    </row>
    <row r="23" spans="1:12" ht="27" x14ac:dyDescent="0.3">
      <c r="A23" s="2">
        <v>44277</v>
      </c>
      <c r="B23" s="2" t="s">
        <v>80</v>
      </c>
      <c r="C23" s="41" t="s">
        <v>27</v>
      </c>
      <c r="D23" s="42" t="s">
        <v>77</v>
      </c>
      <c r="E23" s="43">
        <v>441.74</v>
      </c>
      <c r="F23" s="43">
        <v>97.18</v>
      </c>
      <c r="G23" s="43">
        <v>538.91999999999996</v>
      </c>
      <c r="H23" s="41" t="s">
        <v>28</v>
      </c>
      <c r="I23" s="21"/>
    </row>
    <row r="24" spans="1:12" x14ac:dyDescent="0.3">
      <c r="A24" s="4"/>
      <c r="B24" s="4"/>
      <c r="C24" s="4"/>
      <c r="D24" s="4"/>
      <c r="E24" s="4"/>
      <c r="F24" s="4"/>
      <c r="G24" s="4"/>
      <c r="H24" s="4"/>
    </row>
    <row r="25" spans="1:12" ht="18" x14ac:dyDescent="0.35">
      <c r="D25" s="24" t="s">
        <v>15</v>
      </c>
      <c r="E25" s="5">
        <f>SUM(E5:E24)</f>
        <v>7571.44</v>
      </c>
      <c r="F25" s="5">
        <f>SUM(F5:F24)</f>
        <v>1665.73</v>
      </c>
      <c r="G25" s="6">
        <f>SUM(G5:G23)</f>
        <v>9237.1699999999983</v>
      </c>
    </row>
    <row r="27" spans="1:12" x14ac:dyDescent="0.3">
      <c r="C27" s="14"/>
      <c r="D27" s="15"/>
      <c r="E27" s="14"/>
      <c r="F27" s="14"/>
    </row>
    <row r="28" spans="1:12" x14ac:dyDescent="0.3">
      <c r="C28" s="17"/>
      <c r="D28" s="17"/>
      <c r="E28" s="17"/>
      <c r="F28" s="17"/>
    </row>
    <row r="30" spans="1:12" x14ac:dyDescent="0.3">
      <c r="E30" s="26"/>
      <c r="F30" s="27"/>
      <c r="G30" s="27"/>
      <c r="H30" s="28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1"/>
  <sheetViews>
    <sheetView workbookViewId="0">
      <selection activeCell="E21" sqref="E21"/>
    </sheetView>
  </sheetViews>
  <sheetFormatPr defaultRowHeight="14.4" x14ac:dyDescent="0.3"/>
  <cols>
    <col min="1" max="1" width="18.88671875" customWidth="1"/>
    <col min="2" max="2" width="12.44140625" customWidth="1"/>
    <col min="3" max="3" width="11" customWidth="1"/>
    <col min="4" max="4" width="12" customWidth="1"/>
    <col min="9" max="10" width="8.88671875" customWidth="1"/>
  </cols>
  <sheetData>
    <row r="1" spans="1:13" ht="18" x14ac:dyDescent="0.35">
      <c r="B1" s="31" t="s">
        <v>78</v>
      </c>
      <c r="C1" s="32"/>
      <c r="D1" s="31" t="s">
        <v>28</v>
      </c>
      <c r="E1" s="38"/>
    </row>
    <row r="2" spans="1:13" x14ac:dyDescent="0.3">
      <c r="A2" s="16" t="s">
        <v>12</v>
      </c>
      <c r="K2" s="9"/>
      <c r="L2" s="9"/>
      <c r="M2" s="9"/>
    </row>
    <row r="3" spans="1:13" x14ac:dyDescent="0.3">
      <c r="B3" s="9" t="s">
        <v>14</v>
      </c>
      <c r="C3" s="9" t="s">
        <v>5</v>
      </c>
      <c r="D3" s="9" t="s">
        <v>15</v>
      </c>
    </row>
    <row r="4" spans="1:13" x14ac:dyDescent="0.3">
      <c r="A4" s="26" t="s">
        <v>13</v>
      </c>
      <c r="B4" s="27">
        <v>115.93</v>
      </c>
      <c r="C4" s="27">
        <v>25.5</v>
      </c>
      <c r="D4" s="27">
        <f>SUM(B4+C4)</f>
        <v>141.43</v>
      </c>
      <c r="F4" s="14"/>
      <c r="G4" s="15"/>
      <c r="H4" s="14"/>
      <c r="I4" s="14"/>
    </row>
    <row r="5" spans="1:13" x14ac:dyDescent="0.3">
      <c r="A5" s="26" t="s">
        <v>16</v>
      </c>
      <c r="B5" s="27">
        <v>212.07</v>
      </c>
      <c r="C5" s="27">
        <v>46.66</v>
      </c>
      <c r="D5" s="27">
        <f>SUM(B5+C5)</f>
        <v>258.73</v>
      </c>
      <c r="F5" s="14"/>
      <c r="G5" s="15"/>
      <c r="H5" s="14"/>
      <c r="I5" s="14"/>
    </row>
    <row r="6" spans="1:13" x14ac:dyDescent="0.3">
      <c r="A6" s="26" t="s">
        <v>17</v>
      </c>
      <c r="B6" s="27">
        <v>129.35</v>
      </c>
      <c r="C6" s="27">
        <v>28.46</v>
      </c>
      <c r="D6" s="27">
        <f t="shared" ref="D6:D7" si="0">SUM(B6+C6)</f>
        <v>157.81</v>
      </c>
      <c r="F6" s="14"/>
      <c r="G6" s="15"/>
      <c r="H6" s="14"/>
      <c r="I6" s="14"/>
    </row>
    <row r="7" spans="1:13" x14ac:dyDescent="0.3">
      <c r="A7" s="26" t="s">
        <v>18</v>
      </c>
      <c r="B7" s="27">
        <v>348.59</v>
      </c>
      <c r="C7" s="27">
        <v>76.680000000000007</v>
      </c>
      <c r="D7" s="27">
        <f t="shared" si="0"/>
        <v>425.27</v>
      </c>
      <c r="F7" s="14"/>
      <c r="G7" s="15"/>
      <c r="H7" s="14"/>
      <c r="I7" s="14"/>
    </row>
    <row r="8" spans="1:13" x14ac:dyDescent="0.3">
      <c r="A8" s="33" t="s">
        <v>48</v>
      </c>
      <c r="B8" s="27">
        <f>SUM(B4+B5+B6+B7)</f>
        <v>805.94</v>
      </c>
      <c r="C8" s="27">
        <f>SUM(C4+C5+C6+C7)</f>
        <v>177.3</v>
      </c>
      <c r="D8" s="34">
        <f>SUM(D4+D5+D6+D7)</f>
        <v>983.24</v>
      </c>
    </row>
    <row r="9" spans="1:13" ht="15.6" x14ac:dyDescent="0.3">
      <c r="A9" s="35"/>
      <c r="B9" s="27"/>
      <c r="C9" s="27"/>
      <c r="D9" s="36"/>
    </row>
    <row r="10" spans="1:13" x14ac:dyDescent="0.3">
      <c r="A10" s="37" t="s">
        <v>37</v>
      </c>
      <c r="B10" s="27"/>
      <c r="C10" s="27"/>
      <c r="D10" s="27"/>
    </row>
    <row r="11" spans="1:13" x14ac:dyDescent="0.3">
      <c r="A11" s="26" t="s">
        <v>38</v>
      </c>
      <c r="B11" s="27">
        <v>266.14</v>
      </c>
      <c r="C11" s="27">
        <v>58.55</v>
      </c>
      <c r="D11" s="34">
        <f>SUM(B11+C11)</f>
        <v>324.69</v>
      </c>
      <c r="F11" s="14"/>
      <c r="G11" s="15"/>
      <c r="H11" s="14"/>
      <c r="I11" s="14"/>
    </row>
    <row r="12" spans="1:13" x14ac:dyDescent="0.3">
      <c r="A12" s="26"/>
      <c r="B12" s="27"/>
      <c r="C12" s="27"/>
      <c r="D12" s="27"/>
    </row>
    <row r="13" spans="1:13" x14ac:dyDescent="0.3">
      <c r="A13" s="37" t="s">
        <v>20</v>
      </c>
      <c r="B13" s="27"/>
      <c r="C13" s="27"/>
      <c r="D13" s="34"/>
      <c r="E13" s="12"/>
    </row>
    <row r="14" spans="1:13" x14ac:dyDescent="0.3">
      <c r="A14" s="26" t="s">
        <v>52</v>
      </c>
      <c r="B14" s="27">
        <v>429.74</v>
      </c>
      <c r="C14" s="27">
        <v>94.54</v>
      </c>
      <c r="D14" s="34">
        <f t="shared" ref="D14" si="1">SUM(B14+C14)</f>
        <v>524.28</v>
      </c>
      <c r="E14" s="12"/>
    </row>
    <row r="15" spans="1:13" x14ac:dyDescent="0.3">
      <c r="A15" s="26" t="s">
        <v>55</v>
      </c>
      <c r="B15" s="27">
        <v>360.25</v>
      </c>
      <c r="C15" s="27">
        <v>79.260000000000005</v>
      </c>
      <c r="D15" s="34">
        <f>SUM(B15+C15)</f>
        <v>439.51</v>
      </c>
      <c r="E15" s="12"/>
    </row>
    <row r="16" spans="1:13" x14ac:dyDescent="0.3">
      <c r="A16" s="35"/>
      <c r="B16" s="27"/>
      <c r="C16" s="27"/>
      <c r="D16" s="27"/>
      <c r="E16" s="12"/>
    </row>
    <row r="17" spans="1:7" x14ac:dyDescent="0.3">
      <c r="A17" s="37" t="s">
        <v>36</v>
      </c>
      <c r="B17" s="27"/>
      <c r="C17" s="27"/>
      <c r="D17" s="27"/>
      <c r="E17" s="12"/>
    </row>
    <row r="18" spans="1:7" x14ac:dyDescent="0.3">
      <c r="A18" s="26" t="s">
        <v>52</v>
      </c>
      <c r="B18" s="27">
        <v>141.87</v>
      </c>
      <c r="C18" s="27">
        <v>31.21</v>
      </c>
      <c r="D18" s="34">
        <f>SUM(B18:C18)</f>
        <v>173.08</v>
      </c>
      <c r="E18" s="12"/>
    </row>
    <row r="19" spans="1:7" x14ac:dyDescent="0.3">
      <c r="A19" s="26" t="s">
        <v>75</v>
      </c>
      <c r="B19" s="27">
        <v>441.74</v>
      </c>
      <c r="C19" s="27">
        <v>97.18</v>
      </c>
      <c r="D19" s="34">
        <f>SUM(B19:C19)</f>
        <v>538.92000000000007</v>
      </c>
      <c r="E19" s="12"/>
    </row>
    <row r="20" spans="1:7" x14ac:dyDescent="0.3">
      <c r="B20" s="10"/>
      <c r="C20" s="10"/>
      <c r="D20" s="10"/>
      <c r="E20" s="12"/>
      <c r="G20" s="30"/>
    </row>
    <row r="21" spans="1:7" x14ac:dyDescent="0.3">
      <c r="A21" s="22" t="s">
        <v>76</v>
      </c>
      <c r="B21" s="29">
        <f>SUM(B8+B11+B14+B15+B18+B19)</f>
        <v>2445.6800000000003</v>
      </c>
      <c r="C21" s="29">
        <f>SUM(C8+C11+C14+C15+C18+C19)</f>
        <v>538.04</v>
      </c>
      <c r="D21" s="29">
        <f>SUM(D8+D11+D14+D15+D18+D19)</f>
        <v>2983.7200000000003</v>
      </c>
      <c r="E21" s="29" t="s">
        <v>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5"/>
  <sheetViews>
    <sheetView workbookViewId="0">
      <selection activeCell="M20" sqref="M20"/>
    </sheetView>
  </sheetViews>
  <sheetFormatPr defaultRowHeight="14.4" x14ac:dyDescent="0.3"/>
  <cols>
    <col min="1" max="1" width="17.33203125" customWidth="1"/>
    <col min="2" max="2" width="12.77734375" customWidth="1"/>
    <col min="3" max="3" width="11" customWidth="1"/>
    <col min="4" max="4" width="12" customWidth="1"/>
    <col min="8" max="8" width="6.109375" customWidth="1"/>
    <col min="9" max="9" width="11.33203125" customWidth="1"/>
    <col min="10" max="11" width="10.77734375" bestFit="1" customWidth="1"/>
    <col min="13" max="13" width="11.33203125" customWidth="1"/>
    <col min="14" max="14" width="13.21875" customWidth="1"/>
    <col min="16" max="16" width="12.21875" customWidth="1"/>
    <col min="17" max="17" width="11" customWidth="1"/>
    <col min="18" max="18" width="11.44140625" customWidth="1"/>
  </cols>
  <sheetData>
    <row r="1" spans="1:18" ht="18" x14ac:dyDescent="0.35">
      <c r="A1" s="16"/>
      <c r="B1" s="31" t="s">
        <v>79</v>
      </c>
      <c r="C1" s="31"/>
      <c r="D1" s="31" t="s">
        <v>24</v>
      </c>
      <c r="E1" s="38"/>
      <c r="K1" s="9"/>
      <c r="L1" s="9"/>
      <c r="M1" s="9"/>
    </row>
    <row r="2" spans="1:18" x14ac:dyDescent="0.3">
      <c r="B2" s="9" t="s">
        <v>14</v>
      </c>
      <c r="C2" s="9" t="s">
        <v>5</v>
      </c>
      <c r="D2" s="9" t="s">
        <v>15</v>
      </c>
    </row>
    <row r="3" spans="1:18" x14ac:dyDescent="0.3">
      <c r="A3" s="37" t="s">
        <v>19</v>
      </c>
      <c r="B3" s="27">
        <v>574.09</v>
      </c>
      <c r="C3" s="27">
        <v>126.3</v>
      </c>
      <c r="D3" s="28">
        <f>SUM(B3+C3)</f>
        <v>700.39</v>
      </c>
      <c r="E3" s="40"/>
      <c r="F3" s="14"/>
      <c r="G3" s="15"/>
      <c r="H3" s="14"/>
      <c r="I3" s="14"/>
    </row>
    <row r="4" spans="1:18" x14ac:dyDescent="0.3">
      <c r="A4" s="26"/>
      <c r="B4" s="27"/>
      <c r="C4" s="27"/>
      <c r="D4" s="27"/>
      <c r="E4" s="35"/>
      <c r="F4" s="14"/>
      <c r="G4" s="15"/>
      <c r="H4" s="14"/>
      <c r="I4" s="14"/>
    </row>
    <row r="5" spans="1:18" x14ac:dyDescent="0.3">
      <c r="A5" s="37" t="s">
        <v>20</v>
      </c>
      <c r="B5" s="27"/>
      <c r="C5" s="27"/>
      <c r="D5" s="27"/>
      <c r="E5" s="35"/>
      <c r="F5" s="14"/>
      <c r="G5" s="15"/>
      <c r="H5" s="14"/>
      <c r="I5" s="14"/>
    </row>
    <row r="6" spans="1:18" x14ac:dyDescent="0.3">
      <c r="A6" s="35" t="s">
        <v>21</v>
      </c>
      <c r="B6" s="27">
        <v>482.16</v>
      </c>
      <c r="C6" s="27">
        <v>106.08</v>
      </c>
      <c r="D6" s="28">
        <f>SUM(B6+C6)</f>
        <v>588.24</v>
      </c>
      <c r="E6" s="40"/>
      <c r="F6" s="14"/>
      <c r="G6" s="15"/>
      <c r="H6" s="14"/>
      <c r="I6" s="14"/>
    </row>
    <row r="7" spans="1:18" x14ac:dyDescent="0.3">
      <c r="A7" s="26" t="s">
        <v>60</v>
      </c>
      <c r="B7" s="27">
        <v>583.4</v>
      </c>
      <c r="C7" s="27">
        <v>128.33000000000001</v>
      </c>
      <c r="D7" s="28">
        <f t="shared" ref="D7" si="0">SUM(B7+C7)</f>
        <v>711.73</v>
      </c>
      <c r="E7" s="40"/>
    </row>
    <row r="8" spans="1:18" x14ac:dyDescent="0.3">
      <c r="A8" s="35" t="s">
        <v>51</v>
      </c>
      <c r="B8" s="27">
        <v>335.12</v>
      </c>
      <c r="C8" s="27">
        <v>73.75</v>
      </c>
      <c r="D8" s="28">
        <f>SUM(B8+C8)</f>
        <v>408.87</v>
      </c>
      <c r="E8" s="35"/>
      <c r="F8" s="35"/>
      <c r="G8" s="35"/>
      <c r="H8" s="35"/>
      <c r="P8" s="27"/>
      <c r="Q8" s="27"/>
      <c r="R8" s="28"/>
    </row>
    <row r="9" spans="1:18" x14ac:dyDescent="0.3">
      <c r="B9" s="10"/>
      <c r="C9" s="10"/>
      <c r="D9" s="18"/>
      <c r="P9" s="10"/>
      <c r="Q9" s="10"/>
      <c r="R9" s="18"/>
    </row>
    <row r="10" spans="1:18" x14ac:dyDescent="0.3">
      <c r="A10" s="16" t="s">
        <v>36</v>
      </c>
      <c r="B10" s="10"/>
      <c r="C10" s="10"/>
      <c r="D10" s="18"/>
      <c r="P10" s="10"/>
      <c r="Q10" s="10"/>
      <c r="R10" s="18"/>
    </row>
    <row r="11" spans="1:18" x14ac:dyDescent="0.3">
      <c r="A11" s="35" t="s">
        <v>21</v>
      </c>
      <c r="B11" s="27">
        <v>298.48</v>
      </c>
      <c r="C11" s="27">
        <v>65.67</v>
      </c>
      <c r="D11" s="28">
        <f>SUM(B11:C11)</f>
        <v>364.15000000000003</v>
      </c>
      <c r="E11" s="40"/>
      <c r="F11" s="14"/>
      <c r="G11" s="15"/>
      <c r="H11" s="14"/>
      <c r="I11" s="14"/>
      <c r="P11" s="10"/>
      <c r="Q11" s="10"/>
      <c r="R11" s="18"/>
    </row>
    <row r="12" spans="1:18" x14ac:dyDescent="0.3">
      <c r="A12" s="35" t="s">
        <v>47</v>
      </c>
      <c r="B12" s="27">
        <v>173.93</v>
      </c>
      <c r="C12" s="27">
        <v>38.26</v>
      </c>
      <c r="D12" s="28">
        <f>SUM(B12:C12)</f>
        <v>212.19</v>
      </c>
      <c r="E12" s="40"/>
      <c r="P12" s="10"/>
      <c r="Q12" s="10"/>
      <c r="R12" s="18"/>
    </row>
    <row r="13" spans="1:18" ht="15.6" x14ac:dyDescent="0.3">
      <c r="B13" s="19"/>
      <c r="C13" s="19"/>
      <c r="D13" s="13"/>
      <c r="E13" s="12"/>
      <c r="P13" s="10"/>
      <c r="Q13" s="10"/>
      <c r="R13" s="18"/>
    </row>
    <row r="14" spans="1:18" x14ac:dyDescent="0.3">
      <c r="A14" s="22" t="s">
        <v>76</v>
      </c>
      <c r="B14" s="29">
        <f>SUM(B3+B6+B7+B8+B11+B12)</f>
        <v>2447.1799999999998</v>
      </c>
      <c r="C14" s="29">
        <f>SUM(C3+C6+C7+C8+C11+C12)</f>
        <v>538.3900000000001</v>
      </c>
      <c r="D14" s="29">
        <f>SUM(D3+D6+D7+D8+D11+D12)</f>
        <v>2985.57</v>
      </c>
      <c r="E14" s="29" t="s">
        <v>83</v>
      </c>
      <c r="I14" s="23">
        <v>2447.1799999999998</v>
      </c>
      <c r="J14" s="23">
        <v>538.39</v>
      </c>
      <c r="K14" s="23">
        <f>SUM(I14:J14)</f>
        <v>2985.5699999999997</v>
      </c>
      <c r="L14" s="39" t="s">
        <v>82</v>
      </c>
      <c r="M14" s="21" t="s">
        <v>83</v>
      </c>
      <c r="P14" s="10"/>
      <c r="Q14" s="10"/>
      <c r="R14" s="10"/>
    </row>
    <row r="15" spans="1:18" ht="15.6" x14ac:dyDescent="0.3">
      <c r="B15" s="11"/>
      <c r="C15" s="11"/>
      <c r="D15" s="11"/>
      <c r="E15" s="12"/>
      <c r="I15" s="34">
        <v>2445.6799999999998</v>
      </c>
      <c r="J15" s="34">
        <v>538.04</v>
      </c>
      <c r="K15" s="34">
        <f>SUM(I15:J15)</f>
        <v>2983.72</v>
      </c>
      <c r="L15" s="39" t="s">
        <v>81</v>
      </c>
      <c r="M15" s="21" t="s">
        <v>83</v>
      </c>
    </row>
    <row r="16" spans="1:18" x14ac:dyDescent="0.3">
      <c r="C16" s="12"/>
      <c r="D16" s="12"/>
      <c r="E16" s="12"/>
      <c r="I16" s="10"/>
      <c r="J16" s="10"/>
      <c r="K16" s="10"/>
    </row>
    <row r="17" spans="1:18" x14ac:dyDescent="0.3">
      <c r="I17" s="10">
        <f>SUM(I14:I16)</f>
        <v>4892.8599999999997</v>
      </c>
      <c r="J17" s="10">
        <f>SUM(J14:J16)</f>
        <v>1076.4299999999998</v>
      </c>
      <c r="K17" s="10">
        <f>SUM(K14:K16)</f>
        <v>5969.2899999999991</v>
      </c>
      <c r="L17" s="25"/>
    </row>
    <row r="19" spans="1:18" x14ac:dyDescent="0.3">
      <c r="M19" s="27"/>
      <c r="N19" s="27"/>
      <c r="O19" s="28"/>
      <c r="R19" s="10"/>
    </row>
    <row r="20" spans="1:18" x14ac:dyDescent="0.3">
      <c r="A20" s="26"/>
      <c r="B20" s="27"/>
      <c r="C20" s="27"/>
      <c r="D20" s="28"/>
      <c r="E20" s="40"/>
      <c r="F20" s="35"/>
      <c r="G20" s="35"/>
      <c r="R20" s="10"/>
    </row>
    <row r="21" spans="1:18" x14ac:dyDescent="0.3">
      <c r="A21" s="35"/>
      <c r="B21" s="27"/>
      <c r="C21" s="27"/>
      <c r="D21" s="28"/>
      <c r="E21" s="40"/>
      <c r="F21" s="35"/>
      <c r="G21" s="35"/>
    </row>
    <row r="22" spans="1:18" x14ac:dyDescent="0.3">
      <c r="A22" s="35"/>
      <c r="B22" s="27"/>
      <c r="C22" s="27"/>
      <c r="D22" s="28"/>
      <c r="E22" s="40"/>
      <c r="F22" s="35"/>
      <c r="G22" s="35"/>
      <c r="J22" s="27"/>
      <c r="K22" s="27"/>
      <c r="L22" s="28"/>
      <c r="O22" s="12"/>
    </row>
    <row r="23" spans="1:18" x14ac:dyDescent="0.3">
      <c r="A23" s="35"/>
      <c r="B23" s="27"/>
      <c r="C23" s="27"/>
      <c r="D23" s="28"/>
      <c r="E23" s="40"/>
      <c r="F23" s="35"/>
      <c r="G23" s="35"/>
    </row>
    <row r="24" spans="1:18" x14ac:dyDescent="0.3">
      <c r="A24" s="35"/>
      <c r="B24" s="35"/>
      <c r="C24" s="35"/>
      <c r="D24" s="35"/>
      <c r="E24" s="35"/>
      <c r="F24" s="35"/>
      <c r="G24" s="35"/>
      <c r="L24" s="12"/>
    </row>
    <row r="25" spans="1:18" x14ac:dyDescent="0.3">
      <c r="A25" s="35"/>
      <c r="B25" s="27"/>
      <c r="C25" s="27"/>
      <c r="D25" s="27"/>
      <c r="E25" s="35"/>
      <c r="F25" s="35"/>
      <c r="G25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matdid+lavagne+pennarelli+carta</vt:lpstr>
      <vt:lpstr>borgione</vt:lpstr>
      <vt:lpstr>giodicart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CONCETTA</dc:creator>
  <cp:lastModifiedBy>CONCETTA</cp:lastModifiedBy>
  <cp:lastPrinted>2021-07-02T11:11:51Z</cp:lastPrinted>
  <dcterms:created xsi:type="dcterms:W3CDTF">2021-01-22T11:53:40Z</dcterms:created>
  <dcterms:modified xsi:type="dcterms:W3CDTF">2021-07-02T11:19:23Z</dcterms:modified>
</cp:coreProperties>
</file>